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rbundetflt-my.sharepoint.com/personal/laila_nordsveen_flt_no/Documents/Arbeid/OU/2024/"/>
    </mc:Choice>
  </mc:AlternateContent>
  <xr:revisionPtr revIDLastSave="4" documentId="8_{454E503F-0E74-4952-AE9E-8D28FD7365ED}" xr6:coauthVersionLast="47" xr6:coauthVersionMax="47" xr10:uidLastSave="{80FABC02-D7D1-4CBB-A879-48D1D62D7AA3}"/>
  <bookViews>
    <workbookView xWindow="-110" yWindow="-110" windowWidth="19420" windowHeight="10300" xr2:uid="{00000000-000D-0000-FFFF-FFFF00000000}"/>
  </bookViews>
  <sheets>
    <sheet name="1. Info om søker og tiltak" sheetId="2" r:id="rId1"/>
    <sheet name="2. Søknaden gjelder" sheetId="3" r:id="rId2"/>
    <sheet name="3. Studieplan for konferansen" sheetId="6" r:id="rId3"/>
    <sheet name="4. Program for konferansen" sheetId="7" r:id="rId4"/>
    <sheet name="5. Budsjett" sheetId="8" r:id="rId5"/>
    <sheet name="Satser" sheetId="9" r:id="rId6"/>
    <sheet name="Hjelp" sheetId="5" r:id="rId7"/>
  </sheets>
  <definedNames>
    <definedName name="_xlnm.Print_Area" localSheetId="1">'2. Søknaden gjelder'!$A$1:$D$38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8" l="1"/>
  <c r="G14" i="8"/>
  <c r="G20" i="8"/>
  <c r="F14" i="8"/>
  <c r="F9" i="8"/>
  <c r="G18" i="8"/>
  <c r="F18" i="8"/>
  <c r="F17" i="8"/>
  <c r="F12" i="8"/>
  <c r="G12" i="8"/>
  <c r="E17" i="8"/>
  <c r="G17" i="8" s="1"/>
  <c r="E15" i="8"/>
  <c r="E14" i="8"/>
  <c r="E12" i="8"/>
  <c r="E9" i="8"/>
  <c r="G9" i="8" s="1"/>
  <c r="E10" i="8"/>
  <c r="G10" i="8" s="1"/>
  <c r="E8" i="8"/>
  <c r="F4" i="7"/>
  <c r="E4" i="7"/>
  <c r="G4" i="7" s="1"/>
  <c r="G16" i="7"/>
  <c r="G13" i="7"/>
  <c r="G10" i="7"/>
  <c r="C16" i="7"/>
  <c r="C13" i="7"/>
  <c r="C10" i="7"/>
  <c r="C20" i="7" l="1"/>
  <c r="C22" i="7" s="1"/>
  <c r="E28" i="8"/>
  <c r="G8" i="8"/>
  <c r="E29" i="8" s="1"/>
  <c r="E30" i="8" l="1"/>
</calcChain>
</file>

<file path=xl/sharedStrings.xml><?xml version="1.0" encoding="utf-8"?>
<sst xmlns="http://schemas.openxmlformats.org/spreadsheetml/2006/main" count="135" uniqueCount="132">
  <si>
    <t>Avdelingens budsjett for opplæringen</t>
  </si>
  <si>
    <t>Antall deltakere</t>
  </si>
  <si>
    <t>Beløp kr</t>
  </si>
  <si>
    <t>Utgifter til veileders opphold</t>
  </si>
  <si>
    <t>Ingen refusjon</t>
  </si>
  <si>
    <t>Avdelingens navn:</t>
  </si>
  <si>
    <t>Differanse (budsjettert egenandel)</t>
  </si>
  <si>
    <t>Budsjettert refusjon fra forbundet etter innrapportering</t>
  </si>
  <si>
    <t>Budsjettert refusjon</t>
  </si>
  <si>
    <t>Telefon:</t>
  </si>
  <si>
    <t>E-post:</t>
  </si>
  <si>
    <t>Kontaktperson:</t>
  </si>
  <si>
    <t>Start klokkeslett:</t>
  </si>
  <si>
    <t>Slutt dato:</t>
  </si>
  <si>
    <t>Slutt klokkeslett:</t>
  </si>
  <si>
    <t>Start dato:</t>
  </si>
  <si>
    <t>Dato for opplæringen</t>
  </si>
  <si>
    <t>Sted for opplæringen:</t>
  </si>
  <si>
    <t>Ekstern foreleser, reiseutgifter og opphold</t>
  </si>
  <si>
    <t>Grønne celler fylles ut</t>
  </si>
  <si>
    <t>postkasse@flt.no</t>
  </si>
  <si>
    <t>Utskrift: Velg "Skriv ut arbeidsboken"</t>
  </si>
  <si>
    <t>Adresse:</t>
  </si>
  <si>
    <t>Gå videre til "Søknaden gjelder"</t>
  </si>
  <si>
    <t>Materiell og andre utgifter</t>
  </si>
  <si>
    <t>Kost og losji</t>
  </si>
  <si>
    <t>Døgnpris på hotell og utgifter til møte-/grupperom</t>
  </si>
  <si>
    <t>Dagpakke (tiltak uten overnatting)</t>
  </si>
  <si>
    <t>Budsjettet er et verktøy for avdelingen i planleggingen av opplæringstiltaket</t>
  </si>
  <si>
    <t>Adresse</t>
  </si>
  <si>
    <t>Postnr./-sted</t>
  </si>
  <si>
    <t>Avdelingskonferanse</t>
  </si>
  <si>
    <t>Regionskonferanse</t>
  </si>
  <si>
    <t>Konsernkonferanse</t>
  </si>
  <si>
    <t>Der hvor det er grønne celler kan det fylles inn fra avdelingen.</t>
  </si>
  <si>
    <t>Grønne felter fylles ut.</t>
  </si>
  <si>
    <t>Er det andre problemer, kontakt FLT v/organisasjonsavdelingen på telefon 23 06 10 29</t>
  </si>
  <si>
    <t xml:space="preserve">Søknad om økonomisk støtte til opplæring av medlemmer og tillitsvalgte i avdelingene </t>
  </si>
  <si>
    <t>Annet</t>
  </si>
  <si>
    <t>Søknaden sendes elektronisk til</t>
  </si>
  <si>
    <t>Kontakt organisasjonsavdelingen i FLT hvis behov for hjelp: 23 06 10 29</t>
  </si>
  <si>
    <t>Lønnskonferanse</t>
  </si>
  <si>
    <t>Husk å fylle ut faner for studieplan, program og budsjett. Dette er viktig for videresaksbehandling og vedtak om økonomisk støtte</t>
  </si>
  <si>
    <t>Hvis det ønskes støtte til en overnatting, må tiltaket ha minst 8 studietimer og minst 12 studietimer for to overnattinger.</t>
  </si>
  <si>
    <t>Opplæringstiltak - sett kryss foran ønsket type konferanse</t>
  </si>
  <si>
    <t>All opplæring må være organisasjonsrelatert og relevant for FLTs medlemmer og tillitsvalgte for å ansees som støtteberettiget</t>
  </si>
  <si>
    <t>Opplæringens navn</t>
  </si>
  <si>
    <t>Læringsmål (hva skal deltakerne lære i løpet av tiltaket?)</t>
  </si>
  <si>
    <t>Målgruppe for opplæringen (tillitsvalgte i avdeling/bedriftsgruppe/medlemmer etc)</t>
  </si>
  <si>
    <t>Krav til forkunnskaper (trenger deltakerne spesiell kunnskap for å delta?)</t>
  </si>
  <si>
    <t>Bestiller avdelingen selv konfernsemateriell fra nettbutikken?</t>
  </si>
  <si>
    <t>Hvis nei; følgende konferansemateriell ønskes tilsendt fra forbundet</t>
  </si>
  <si>
    <t>Metoder (f.eks. forelesning, innledninger, veiledning, gruppearbeid, diskusjoner, erfaringsutveksling)</t>
  </si>
  <si>
    <t>Annen relevant informasjon</t>
  </si>
  <si>
    <t>Ja:</t>
  </si>
  <si>
    <t>Nei:</t>
  </si>
  <si>
    <t>Konferansedato (startdato og sluttdato)</t>
  </si>
  <si>
    <t>Hentes automatisk fra fanen for "Informasjon om søker og tiltak"</t>
  </si>
  <si>
    <t>Start dag 1</t>
  </si>
  <si>
    <t>(tt:mm)</t>
  </si>
  <si>
    <t>Timer pr dag</t>
  </si>
  <si>
    <t>Slutt dag 1</t>
  </si>
  <si>
    <t>Start dag 2</t>
  </si>
  <si>
    <t>Slutt dag 2</t>
  </si>
  <si>
    <t>Start dag 3</t>
  </si>
  <si>
    <t>Slutt dag 3</t>
  </si>
  <si>
    <t>Start dag 4</t>
  </si>
  <si>
    <t>Slutt dag 4</t>
  </si>
  <si>
    <t>Start dag 5</t>
  </si>
  <si>
    <t>Slutt dag 5</t>
  </si>
  <si>
    <t>Start dag 6</t>
  </si>
  <si>
    <t>Slutt dag 6</t>
  </si>
  <si>
    <t>Totalt antall timer</t>
  </si>
  <si>
    <t>Antall lunsj (á en time)</t>
  </si>
  <si>
    <t>Studietimer</t>
  </si>
  <si>
    <r>
      <t xml:space="preserve">Her settes </t>
    </r>
    <r>
      <rPr>
        <b/>
        <sz val="10"/>
        <color theme="1"/>
        <rFont val="Calibri"/>
        <family val="2"/>
        <scheme val="minor"/>
      </rPr>
      <t>faglige</t>
    </r>
    <r>
      <rPr>
        <sz val="10"/>
        <color theme="1"/>
        <rFont val="Calibri"/>
        <family val="2"/>
        <scheme val="minor"/>
      </rPr>
      <t xml:space="preserve"> timer inn. Reisetid, sosiale aktiviteter holdes utenfor.</t>
    </r>
  </si>
  <si>
    <t>Hvis det ønskes støtte til en overnatting, må tiltaket ha min 8 studietimer og min 12 studietimer for to  overnattinger.</t>
  </si>
  <si>
    <r>
      <rPr>
        <b/>
        <sz val="11"/>
        <color theme="1"/>
        <rFont val="Calibri"/>
        <family val="2"/>
        <scheme val="minor"/>
      </rPr>
      <t>Program:</t>
    </r>
    <r>
      <rPr>
        <sz val="11"/>
        <color theme="1"/>
        <rFont val="Calibri"/>
        <family val="2"/>
        <scheme val="minor"/>
      </rPr>
      <t xml:space="preserve"> Sett opp konferansens planlagte </t>
    </r>
    <r>
      <rPr>
        <b/>
        <sz val="11"/>
        <color theme="1"/>
        <rFont val="Calibri"/>
        <family val="2"/>
        <scheme val="minor"/>
      </rPr>
      <t>faglige innhold</t>
    </r>
    <r>
      <rPr>
        <sz val="11"/>
        <color theme="1"/>
        <rFont val="Calibri"/>
        <family val="2"/>
        <scheme val="minor"/>
      </rPr>
      <t xml:space="preserve"> fordelt på datoer og klokkelsett:</t>
    </r>
  </si>
  <si>
    <t>Á kr</t>
  </si>
  <si>
    <t>Maks refusjon pr person/deltaker</t>
  </si>
  <si>
    <t>Antall døgn /dagpakker</t>
  </si>
  <si>
    <t>Dekning av tapt arbeidsfortjeneste</t>
  </si>
  <si>
    <t>Forventet tapt arbeidsfortjeneste for deltakerne. Forbundet refunderer stipendsatsen</t>
  </si>
  <si>
    <t>Reiseutgifter</t>
  </si>
  <si>
    <t>Kursmateriell utenom forbundets standardmateriell (for eksempel literatur om pensjon, AFP etc)</t>
  </si>
  <si>
    <t>Andre utgifter til opplæringen (for eksempel kopiering, leie av prosjektor, annet AV utstyr</t>
  </si>
  <si>
    <t>Ekstern foreleser (spisskompetanse til enkeltposter i falig program)</t>
  </si>
  <si>
    <t>Ekstern foreleser, honorar NB! Se kriterier i retningslinjenes punkt 1.6</t>
  </si>
  <si>
    <t>Antall timer pr deltaker</t>
  </si>
  <si>
    <t>Ekstra utgifter til opphold, reise, bespisning etc på grunn av lenger varlighet enn faglig program gir støtte for.</t>
  </si>
  <si>
    <t>Maks støtte overnatting</t>
  </si>
  <si>
    <t>Maks støtte dagpakke</t>
  </si>
  <si>
    <t>Maks støtte reise</t>
  </si>
  <si>
    <t>Maks støtte reise utlandet</t>
  </si>
  <si>
    <t>Maks støtte til kursmateriell</t>
  </si>
  <si>
    <t>Maks støtte til andre utgifter</t>
  </si>
  <si>
    <t>Stipend tapt arb.fortjeneste</t>
  </si>
  <si>
    <t>Utgifter til reise til/fra konferansested, billigste reisemåte og AOFs satser (kr 3,- pr km, passasjertillegg kr 0,50/km)</t>
  </si>
  <si>
    <t>Dekkes i sin helhet</t>
  </si>
  <si>
    <t>Krever forhåndsgodkjenning</t>
  </si>
  <si>
    <t>Sum totale kostnader for avdelingen</t>
  </si>
  <si>
    <t>Ny i FLT</t>
  </si>
  <si>
    <t>Handlingsplaner og informasjonsarbeid</t>
  </si>
  <si>
    <t>Praktisk rekrutteringsarbeid</t>
  </si>
  <si>
    <t>Praktisk bruk av lover og avtaler</t>
  </si>
  <si>
    <t>Lov og avtaler med vekt på omstilling</t>
  </si>
  <si>
    <t>Arbeidsmiljøloven</t>
  </si>
  <si>
    <t>Forhandlingskunnskap</t>
  </si>
  <si>
    <t>Praktisk organisasjonsarbeid</t>
  </si>
  <si>
    <t>Sett kryss for hvordan kurset ønskes avviklet</t>
  </si>
  <si>
    <t>Todagerskurs: Dag 1 starter kl 1300, dag 2 slutter kl 1700</t>
  </si>
  <si>
    <t>Todagerskurs: Dag 1 starter kl 10, dag 2 slutter kl 1500</t>
  </si>
  <si>
    <t>Annet:</t>
  </si>
  <si>
    <t>Ferdigpakke 2 KONFERANSER MED FERDIGE STUDIEPLANER - støtteberettiget for en overnatting</t>
  </si>
  <si>
    <t>AVDELINGENS EGENDEFINERTE OPPLÆRING - type tiltak</t>
  </si>
  <si>
    <t>Hvis det ønskes støtte til en overnatting, må tiltaket ha minst 8 studietimer og min 12 studietimer for to overnattinger.</t>
  </si>
  <si>
    <t xml:space="preserve">All opplæring må være organisasjonsrelatert og relevant for FLT-medlemmer og tillitsvalgte for å anses som støtteberettinget. </t>
  </si>
  <si>
    <t>Studieplan for kurs og konferansen</t>
  </si>
  <si>
    <t>Innhold (Hovedtemaer på kurs og  konferansen)</t>
  </si>
  <si>
    <t>Program for kurs og konferansen</t>
  </si>
  <si>
    <t>Budsjett for kurs og konferansen</t>
  </si>
  <si>
    <t>Lønnsforhandlinger</t>
  </si>
  <si>
    <t>Permittering</t>
  </si>
  <si>
    <t>Drøftelsesmøter (aml. § 15-1)</t>
  </si>
  <si>
    <t>Merk: Disse kursene kan gjennomførers på digital plattform.</t>
  </si>
  <si>
    <t>Studieplan fylles ut i fanen "studieplan". Rammeprogram fylles ut i fanen "Program"</t>
  </si>
  <si>
    <t>Ferdigpakker 1 "STANDARD KURS 12-15 timer, støtteberettiget for inntil to overnattinger</t>
  </si>
  <si>
    <t>Ferdigpakker 3  "STANDARD KORT KURS 1-4 timer, støtteberetiget uten overnatting</t>
  </si>
  <si>
    <t>Dersom avdelingen ønsker konferanse med annet innhold og/eller lengre varighet, se kategori 3.</t>
  </si>
  <si>
    <t>Tradisjonelt helgekurs over tre dager fra (fredag kl 18.00 til søndag kl 1300)</t>
  </si>
  <si>
    <t>Søknadsfrist for tiltak i andre halvår 2023: 30. mai 2024</t>
  </si>
  <si>
    <t>Søknadsfrist for tiltak i 2024: 15. oktober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</si>
</sst>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4" fillId="0" borderId="0" xfId="0" applyFo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vertical="top"/>
    </xf>
    <xf numFmtId="0" fontId="8" fillId="0" borderId="0" xfId="2" applyFont="1" applyAlignment="1" applyProtection="1"/>
    <xf numFmtId="0" fontId="4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14" fontId="5" fillId="2" borderId="0" xfId="0" applyNumberFormat="1" applyFont="1" applyFill="1" applyAlignment="1" applyProtection="1">
      <alignment horizontal="left"/>
      <protection locked="0"/>
    </xf>
    <xf numFmtId="20" fontId="5" fillId="2" borderId="0" xfId="0" applyNumberFormat="1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2" fillId="2" borderId="0" xfId="2" applyFill="1" applyAlignment="1" applyProtection="1">
      <alignment horizontal="left"/>
      <protection locked="0"/>
    </xf>
    <xf numFmtId="0" fontId="6" fillId="2" borderId="0" xfId="0" applyFont="1" applyFill="1" applyProtection="1">
      <protection locked="0"/>
    </xf>
    <xf numFmtId="0" fontId="6" fillId="5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4" borderId="0" xfId="0" applyFont="1" applyFill="1" applyProtection="1">
      <protection locked="0"/>
    </xf>
    <xf numFmtId="0" fontId="7" fillId="5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164" fontId="0" fillId="0" borderId="0" xfId="1" applyFont="1"/>
    <xf numFmtId="164" fontId="0" fillId="0" borderId="0" xfId="0" applyNumberFormat="1"/>
    <xf numFmtId="0" fontId="0" fillId="2" borderId="0" xfId="0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14" fontId="12" fillId="0" borderId="1" xfId="0" applyNumberFormat="1" applyFont="1" applyBorder="1"/>
    <xf numFmtId="0" fontId="14" fillId="0" borderId="0" xfId="0" applyFont="1"/>
    <xf numFmtId="164" fontId="12" fillId="6" borderId="0" xfId="0" applyNumberFormat="1" applyFont="1" applyFill="1"/>
    <xf numFmtId="164" fontId="12" fillId="6" borderId="0" xfId="1" applyFont="1" applyFill="1"/>
    <xf numFmtId="0" fontId="12" fillId="6" borderId="1" xfId="0" applyFont="1" applyFill="1" applyBorder="1"/>
    <xf numFmtId="0" fontId="10" fillId="0" borderId="0" xfId="0" applyFont="1" applyAlignment="1">
      <alignment wrapText="1"/>
    </xf>
    <xf numFmtId="0" fontId="0" fillId="3" borderId="0" xfId="0" applyFill="1"/>
    <xf numFmtId="0" fontId="10" fillId="3" borderId="0" xfId="0" applyFont="1" applyFill="1"/>
    <xf numFmtId="0" fontId="10" fillId="3" borderId="0" xfId="0" applyFont="1" applyFill="1" applyAlignment="1">
      <alignment wrapText="1"/>
    </xf>
    <xf numFmtId="0" fontId="12" fillId="0" borderId="0" xfId="0" applyFont="1" applyAlignment="1">
      <alignment wrapText="1"/>
    </xf>
    <xf numFmtId="164" fontId="0" fillId="3" borderId="0" xfId="1" applyFont="1" applyFill="1"/>
    <xf numFmtId="0" fontId="15" fillId="3" borderId="1" xfId="0" applyFont="1" applyFill="1" applyBorder="1" applyAlignment="1">
      <alignment horizontal="center" wrapText="1"/>
    </xf>
    <xf numFmtId="0" fontId="0" fillId="2" borderId="1" xfId="0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20" fontId="12" fillId="2" borderId="0" xfId="0" applyNumberFormat="1" applyFont="1" applyFill="1" applyProtection="1">
      <protection locked="0"/>
    </xf>
    <xf numFmtId="0" fontId="12" fillId="2" borderId="0" xfId="0" applyFont="1" applyFill="1" applyProtection="1">
      <protection locked="0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6" fillId="7" borderId="0" xfId="0" applyFont="1" applyFill="1" applyProtection="1">
      <protection locked="0"/>
    </xf>
    <xf numFmtId="0" fontId="7" fillId="4" borderId="0" xfId="0" applyFont="1" applyFill="1" applyProtection="1">
      <protection locked="0"/>
    </xf>
    <xf numFmtId="0" fontId="7" fillId="4" borderId="0" xfId="0" applyFont="1" applyFill="1"/>
    <xf numFmtId="0" fontId="6" fillId="7" borderId="0" xfId="0" applyFont="1" applyFill="1" applyAlignment="1" applyProtection="1">
      <alignment horizontal="left"/>
      <protection locked="0"/>
    </xf>
    <xf numFmtId="0" fontId="0" fillId="7" borderId="0" xfId="0" applyFill="1" applyProtection="1">
      <protection locked="0"/>
    </xf>
    <xf numFmtId="0" fontId="0" fillId="4" borderId="0" xfId="0" applyFill="1" applyProtection="1">
      <protection locked="0"/>
    </xf>
    <xf numFmtId="0" fontId="9" fillId="0" borderId="0" xfId="0" applyFont="1" applyAlignment="1">
      <alignment horizontal="left" vertical="top" wrapText="1"/>
    </xf>
  </cellXfs>
  <cellStyles count="3">
    <cellStyle name="Hyperkobling" xfId="2" builtinId="8"/>
    <cellStyle name="Komma" xfId="1" builtinId="3"/>
    <cellStyle name="Normal" xfId="0" builtinId="0"/>
  </cellStyles>
  <dxfs count="5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0</xdr:rowOff>
    </xdr:from>
    <xdr:ext cx="6096000" cy="5334000"/>
    <xdr:sp macro="" textlink="" fLocksText="0">
      <xdr:nvSpPr>
        <xdr:cNvPr id="2" name="TekstSylinde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4524375"/>
          <a:ext cx="6096000" cy="533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/>
            <a:t>Program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kasse@flt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1"/>
  <sheetViews>
    <sheetView tabSelected="1" topLeftCell="A3" zoomScale="70" zoomScaleNormal="70" workbookViewId="0">
      <selection activeCell="B3" sqref="B3"/>
    </sheetView>
  </sheetViews>
  <sheetFormatPr baseColWidth="10" defaultColWidth="11.453125" defaultRowHeight="14" x14ac:dyDescent="0.3"/>
  <cols>
    <col min="1" max="1" width="23.453125" style="3" customWidth="1"/>
    <col min="2" max="2" width="56.81640625" style="11" customWidth="1"/>
    <col min="3" max="16384" width="11.453125" style="3"/>
  </cols>
  <sheetData>
    <row r="1" spans="1:2" ht="54.75" customHeight="1" x14ac:dyDescent="0.3">
      <c r="A1" s="54" t="s">
        <v>37</v>
      </c>
      <c r="B1" s="54"/>
    </row>
    <row r="2" spans="1:2" ht="15.5" x14ac:dyDescent="0.3">
      <c r="A2" s="2" t="s">
        <v>35</v>
      </c>
    </row>
    <row r="3" spans="1:2" ht="15.5" x14ac:dyDescent="0.35">
      <c r="A3" s="4" t="s">
        <v>5</v>
      </c>
      <c r="B3" s="15"/>
    </row>
    <row r="4" spans="1:2" x14ac:dyDescent="0.3">
      <c r="A4" s="4"/>
    </row>
    <row r="5" spans="1:2" ht="15.5" x14ac:dyDescent="0.35">
      <c r="A5" s="4" t="s">
        <v>22</v>
      </c>
      <c r="B5" s="15"/>
    </row>
    <row r="6" spans="1:2" ht="15.5" x14ac:dyDescent="0.35">
      <c r="A6" s="4"/>
      <c r="B6" s="15"/>
    </row>
    <row r="7" spans="1:2" ht="15.5" x14ac:dyDescent="0.35">
      <c r="A7" s="4"/>
      <c r="B7" s="15"/>
    </row>
    <row r="8" spans="1:2" x14ac:dyDescent="0.3">
      <c r="A8" s="4"/>
    </row>
    <row r="9" spans="1:2" ht="15.5" x14ac:dyDescent="0.35">
      <c r="A9" s="4" t="s">
        <v>11</v>
      </c>
      <c r="B9" s="15"/>
    </row>
    <row r="10" spans="1:2" x14ac:dyDescent="0.3">
      <c r="A10" s="4"/>
    </row>
    <row r="11" spans="1:2" ht="15.5" x14ac:dyDescent="0.35">
      <c r="A11" s="4" t="s">
        <v>9</v>
      </c>
      <c r="B11" s="15"/>
    </row>
    <row r="12" spans="1:2" x14ac:dyDescent="0.3">
      <c r="A12" s="4"/>
    </row>
    <row r="13" spans="1:2" ht="14.5" x14ac:dyDescent="0.35">
      <c r="A13" s="4" t="s">
        <v>10</v>
      </c>
      <c r="B13" s="16"/>
    </row>
    <row r="14" spans="1:2" x14ac:dyDescent="0.3">
      <c r="A14" s="4"/>
    </row>
    <row r="16" spans="1:2" x14ac:dyDescent="0.3">
      <c r="A16" s="4" t="s">
        <v>16</v>
      </c>
      <c r="B16" s="12"/>
    </row>
    <row r="17" spans="1:2" ht="15.5" x14ac:dyDescent="0.35">
      <c r="A17" s="5" t="s">
        <v>15</v>
      </c>
      <c r="B17" s="13"/>
    </row>
    <row r="18" spans="1:2" ht="15.5" x14ac:dyDescent="0.35">
      <c r="A18" s="5" t="s">
        <v>12</v>
      </c>
      <c r="B18" s="14"/>
    </row>
    <row r="19" spans="1:2" x14ac:dyDescent="0.3">
      <c r="A19" s="5"/>
    </row>
    <row r="20" spans="1:2" ht="15.5" x14ac:dyDescent="0.35">
      <c r="A20" s="5" t="s">
        <v>13</v>
      </c>
      <c r="B20" s="13"/>
    </row>
    <row r="21" spans="1:2" ht="15.5" x14ac:dyDescent="0.35">
      <c r="A21" s="5" t="s">
        <v>14</v>
      </c>
      <c r="B21" s="14"/>
    </row>
    <row r="22" spans="1:2" x14ac:dyDescent="0.3">
      <c r="A22" s="5"/>
      <c r="B22" s="7"/>
    </row>
    <row r="23" spans="1:2" ht="15.5" x14ac:dyDescent="0.35">
      <c r="A23" s="4" t="s">
        <v>17</v>
      </c>
      <c r="B23" s="15"/>
    </row>
    <row r="24" spans="1:2" ht="15.5" x14ac:dyDescent="0.35">
      <c r="A24" s="4" t="s">
        <v>29</v>
      </c>
      <c r="B24" s="15"/>
    </row>
    <row r="25" spans="1:2" ht="15.5" x14ac:dyDescent="0.35">
      <c r="B25" s="15"/>
    </row>
    <row r="26" spans="1:2" ht="15.5" x14ac:dyDescent="0.35">
      <c r="A26" s="4" t="s">
        <v>30</v>
      </c>
      <c r="B26" s="15"/>
    </row>
    <row r="28" spans="1:2" x14ac:dyDescent="0.3">
      <c r="A28" s="10" t="s">
        <v>23</v>
      </c>
    </row>
    <row r="31" spans="1:2" x14ac:dyDescent="0.3">
      <c r="A31" s="3" t="s">
        <v>39</v>
      </c>
    </row>
    <row r="32" spans="1:2" x14ac:dyDescent="0.3">
      <c r="A32" s="10" t="s">
        <v>20</v>
      </c>
    </row>
    <row r="33" spans="1:1" x14ac:dyDescent="0.3">
      <c r="A33" s="5"/>
    </row>
    <row r="34" spans="1:1" x14ac:dyDescent="0.3">
      <c r="A34" s="3" t="s">
        <v>21</v>
      </c>
    </row>
    <row r="37" spans="1:1" x14ac:dyDescent="0.3">
      <c r="A37" s="4" t="s">
        <v>130</v>
      </c>
    </row>
    <row r="38" spans="1:1" x14ac:dyDescent="0.3">
      <c r="A38" s="4" t="s">
        <v>131</v>
      </c>
    </row>
    <row r="39" spans="1:1" x14ac:dyDescent="0.3">
      <c r="A39" s="4"/>
    </row>
    <row r="41" spans="1:1" x14ac:dyDescent="0.3">
      <c r="A41" s="3" t="s">
        <v>40</v>
      </c>
    </row>
  </sheetData>
  <sheetProtection algorithmName="SHA-512" hashValue="Je1XtBZ/sKPj2tnKxoGiloKjhcO4/HuyXp7BdIFE9hCAXjNxcwt8S1nyYwaZKBn3yzcGYdUzu+aAqcHCpCBM5Q==" saltValue="PMe083n1f/VsRfmvRhDJBw==" spinCount="100000" sheet="1" selectLockedCells="1"/>
  <mergeCells count="1">
    <mergeCell ref="A1:B1"/>
  </mergeCells>
  <hyperlinks>
    <hyperlink ref="A32" r:id="rId1" xr:uid="{00000000-0004-0000-0000-000000000000}"/>
    <hyperlink ref="A28" location="'Søknaden gjelder'!A1" display="Gå videre til &quot;Søknaden gjelder&quot; og &quot;Budsjett&quot;" xr:uid="{00000000-0004-0000-0000-000001000000}"/>
  </hyperlinks>
  <pageMargins left="0.70866141732283472" right="0.70866141732283472" top="0.78740157480314965" bottom="0.78740157480314965" header="0.31496062992125984" footer="0.31496062992125984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topLeftCell="A7" zoomScaleNormal="100" workbookViewId="0">
      <selection activeCell="A12" sqref="A12"/>
    </sheetView>
  </sheetViews>
  <sheetFormatPr baseColWidth="10" defaultColWidth="11.453125" defaultRowHeight="14" x14ac:dyDescent="0.3"/>
  <cols>
    <col min="1" max="1" width="5.54296875" style="3" customWidth="1"/>
    <col min="2" max="2" width="55" style="3" customWidth="1"/>
    <col min="3" max="3" width="5.54296875" style="3" customWidth="1"/>
    <col min="4" max="4" width="49.453125" style="3" customWidth="1"/>
    <col min="5" max="16384" width="11.453125" style="3"/>
  </cols>
  <sheetData>
    <row r="1" spans="1:4" ht="15.5" x14ac:dyDescent="0.3">
      <c r="A1" s="1" t="s">
        <v>44</v>
      </c>
    </row>
    <row r="2" spans="1:4" s="5" customFormat="1" ht="12.5" x14ac:dyDescent="0.25">
      <c r="A2" s="5" t="s">
        <v>45</v>
      </c>
    </row>
    <row r="3" spans="1:4" ht="20.149999999999999" customHeight="1" x14ac:dyDescent="0.35">
      <c r="B3" s="8"/>
      <c r="C3" s="8"/>
    </row>
    <row r="4" spans="1:4" s="5" customFormat="1" ht="20.149999999999999" customHeight="1" x14ac:dyDescent="0.3">
      <c r="A4" s="49">
        <v>1</v>
      </c>
      <c r="B4" s="50" t="s">
        <v>126</v>
      </c>
      <c r="C4" s="7"/>
    </row>
    <row r="5" spans="1:4" s="5" customFormat="1" ht="20.149999999999999" customHeight="1" x14ac:dyDescent="0.25">
      <c r="A5" s="48"/>
      <c r="B5" s="47" t="s">
        <v>101</v>
      </c>
      <c r="C5" s="51"/>
      <c r="D5" s="5" t="s">
        <v>104</v>
      </c>
    </row>
    <row r="6" spans="1:4" s="5" customFormat="1" ht="20.149999999999999" customHeight="1" x14ac:dyDescent="0.25">
      <c r="A6" s="48"/>
      <c r="B6" s="47" t="s">
        <v>102</v>
      </c>
      <c r="C6" s="51"/>
      <c r="D6" s="5" t="s">
        <v>105</v>
      </c>
    </row>
    <row r="7" spans="1:4" s="5" customFormat="1" ht="20.149999999999999" customHeight="1" x14ac:dyDescent="0.25">
      <c r="A7" s="48"/>
      <c r="B7" s="47" t="s">
        <v>103</v>
      </c>
      <c r="C7" s="51"/>
      <c r="D7" s="5" t="s">
        <v>106</v>
      </c>
    </row>
    <row r="8" spans="1:4" s="5" customFormat="1" ht="20.149999999999999" customHeight="1" x14ac:dyDescent="0.25">
      <c r="A8" s="48"/>
      <c r="B8" s="47" t="s">
        <v>108</v>
      </c>
      <c r="C8" s="51"/>
      <c r="D8" s="5" t="s">
        <v>107</v>
      </c>
    </row>
    <row r="9" spans="1:4" s="5" customFormat="1" ht="20.149999999999999" customHeight="1" x14ac:dyDescent="0.25">
      <c r="A9" s="20"/>
      <c r="B9" s="47"/>
      <c r="C9" s="7"/>
    </row>
    <row r="10" spans="1:4" s="5" customFormat="1" ht="20.149999999999999" customHeight="1" x14ac:dyDescent="0.3">
      <c r="A10" s="20"/>
      <c r="B10" s="50" t="s">
        <v>109</v>
      </c>
      <c r="C10" s="7"/>
    </row>
    <row r="11" spans="1:4" s="5" customFormat="1" ht="20.149999999999999" customHeight="1" x14ac:dyDescent="0.25">
      <c r="A11" s="48"/>
      <c r="B11" s="47" t="s">
        <v>129</v>
      </c>
      <c r="C11" s="7"/>
    </row>
    <row r="12" spans="1:4" s="5" customFormat="1" ht="20.149999999999999" customHeight="1" x14ac:dyDescent="0.25">
      <c r="A12" s="48"/>
      <c r="B12" s="47" t="s">
        <v>111</v>
      </c>
      <c r="C12" s="7"/>
    </row>
    <row r="13" spans="1:4" s="5" customFormat="1" ht="20.149999999999999" customHeight="1" x14ac:dyDescent="0.25">
      <c r="A13" s="48"/>
      <c r="B13" s="47" t="s">
        <v>110</v>
      </c>
      <c r="C13" s="7"/>
    </row>
    <row r="14" spans="1:4" s="5" customFormat="1" ht="20.149999999999999" customHeight="1" x14ac:dyDescent="0.25">
      <c r="A14" s="20"/>
      <c r="B14" s="47"/>
      <c r="C14" s="7"/>
    </row>
    <row r="15" spans="1:4" s="5" customFormat="1" ht="20.149999999999999" customHeight="1" x14ac:dyDescent="0.25">
      <c r="A15" s="20"/>
      <c r="B15" s="48" t="s">
        <v>112</v>
      </c>
      <c r="C15" s="7"/>
    </row>
    <row r="16" spans="1:4" s="5" customFormat="1" ht="20.149999999999999" customHeight="1" x14ac:dyDescent="0.25">
      <c r="A16" s="20"/>
      <c r="B16" s="47"/>
      <c r="C16" s="7"/>
    </row>
    <row r="17" spans="1:3" customFormat="1" ht="20.149999999999999" customHeight="1" x14ac:dyDescent="0.35"/>
    <row r="18" spans="1:3" customFormat="1" ht="20.149999999999999" customHeight="1" x14ac:dyDescent="0.35">
      <c r="A18" s="27">
        <v>2</v>
      </c>
      <c r="B18" s="27" t="s">
        <v>113</v>
      </c>
    </row>
    <row r="19" spans="1:3" customFormat="1" ht="20.149999999999999" customHeight="1" x14ac:dyDescent="0.35">
      <c r="B19" t="s">
        <v>128</v>
      </c>
    </row>
    <row r="20" spans="1:3" customFormat="1" ht="20.149999999999999" customHeight="1" x14ac:dyDescent="0.35"/>
    <row r="21" spans="1:3" customFormat="1" ht="20.149999999999999" customHeight="1" x14ac:dyDescent="0.35">
      <c r="A21" s="52"/>
      <c r="B21" s="6" t="s">
        <v>31</v>
      </c>
      <c r="C21" s="3"/>
    </row>
    <row r="22" spans="1:3" customFormat="1" ht="20.149999999999999" customHeight="1" x14ac:dyDescent="0.35">
      <c r="A22" s="52"/>
      <c r="B22" s="6" t="s">
        <v>32</v>
      </c>
      <c r="C22" s="3"/>
    </row>
    <row r="23" spans="1:3" customFormat="1" ht="20.149999999999999" customHeight="1" x14ac:dyDescent="0.35">
      <c r="A23" s="52"/>
      <c r="B23" s="6" t="s">
        <v>33</v>
      </c>
      <c r="C23" s="3"/>
    </row>
    <row r="24" spans="1:3" customFormat="1" ht="20.149999999999999" customHeight="1" x14ac:dyDescent="0.35">
      <c r="A24" s="52"/>
      <c r="B24" s="5" t="s">
        <v>41</v>
      </c>
      <c r="C24" s="3"/>
    </row>
    <row r="25" spans="1:3" customFormat="1" ht="20.149999999999999" customHeight="1" x14ac:dyDescent="0.35">
      <c r="A25" s="53"/>
      <c r="B25" s="5"/>
      <c r="C25" s="3"/>
    </row>
    <row r="26" spans="1:3" customFormat="1" ht="20.149999999999999" customHeight="1" x14ac:dyDescent="0.35">
      <c r="A26" s="53">
        <v>3</v>
      </c>
      <c r="B26" s="4" t="s">
        <v>127</v>
      </c>
      <c r="C26" s="3"/>
    </row>
    <row r="27" spans="1:3" s="5" customFormat="1" ht="20.149999999999999" customHeight="1" x14ac:dyDescent="0.35">
      <c r="A27" s="52"/>
      <c r="B27" s="5" t="s">
        <v>123</v>
      </c>
      <c r="C27" s="7"/>
    </row>
    <row r="28" spans="1:3" s="5" customFormat="1" ht="20.149999999999999" customHeight="1" x14ac:dyDescent="0.35">
      <c r="A28" s="52"/>
      <c r="B28" s="5" t="s">
        <v>121</v>
      </c>
      <c r="C28" s="7"/>
    </row>
    <row r="29" spans="1:3" s="5" customFormat="1" ht="20.149999999999999" customHeight="1" x14ac:dyDescent="0.35">
      <c r="A29" s="52"/>
      <c r="B29" s="5" t="s">
        <v>122</v>
      </c>
      <c r="C29" s="7"/>
    </row>
    <row r="30" spans="1:3" s="5" customFormat="1" ht="20.149999999999999" customHeight="1" x14ac:dyDescent="0.25">
      <c r="A30" s="20"/>
      <c r="C30" s="7"/>
    </row>
    <row r="31" spans="1:3" s="5" customFormat="1" ht="20.149999999999999" customHeight="1" x14ac:dyDescent="0.25">
      <c r="A31" s="20"/>
      <c r="B31" s="48" t="s">
        <v>124</v>
      </c>
      <c r="C31" s="7"/>
    </row>
    <row r="32" spans="1:3" s="5" customFormat="1" ht="20.149999999999999" customHeight="1" x14ac:dyDescent="0.25">
      <c r="A32" s="20"/>
      <c r="B32" s="20"/>
      <c r="C32" s="7"/>
    </row>
    <row r="33" spans="1:3" s="5" customFormat="1" ht="20.149999999999999" customHeight="1" x14ac:dyDescent="0.25">
      <c r="A33" s="20"/>
      <c r="B33" s="20"/>
      <c r="C33" s="7"/>
    </row>
    <row r="34" spans="1:3" s="5" customFormat="1" ht="20.149999999999999" customHeight="1" x14ac:dyDescent="0.3">
      <c r="A34" s="49">
        <v>4</v>
      </c>
      <c r="B34" s="4" t="s">
        <v>114</v>
      </c>
      <c r="C34" s="7"/>
    </row>
    <row r="35" spans="1:3" s="5" customFormat="1" ht="20.149999999999999" customHeight="1" x14ac:dyDescent="0.25">
      <c r="A35" s="48"/>
      <c r="B35" s="5" t="s">
        <v>125</v>
      </c>
      <c r="C35" s="7"/>
    </row>
    <row r="36" spans="1:3" s="5" customFormat="1" ht="20.149999999999999" customHeight="1" x14ac:dyDescent="0.25">
      <c r="A36" s="48"/>
      <c r="B36" s="5" t="s">
        <v>115</v>
      </c>
      <c r="C36" s="7"/>
    </row>
    <row r="37" spans="1:3" s="5" customFormat="1" ht="20.149999999999999" customHeight="1" x14ac:dyDescent="0.25">
      <c r="A37" s="48"/>
      <c r="B37" s="5" t="s">
        <v>116</v>
      </c>
      <c r="C37" s="7"/>
    </row>
    <row r="38" spans="1:3" s="5" customFormat="1" ht="20.149999999999999" customHeight="1" x14ac:dyDescent="0.25">
      <c r="A38" s="46"/>
      <c r="B38" s="6"/>
      <c r="C38" s="7"/>
    </row>
    <row r="39" spans="1:3" s="4" customFormat="1" ht="13" x14ac:dyDescent="0.3">
      <c r="A39" s="4" t="s">
        <v>42</v>
      </c>
      <c r="B39" s="9"/>
    </row>
    <row r="40" spans="1:3" s="4" customFormat="1" ht="13" x14ac:dyDescent="0.3">
      <c r="A40" s="4" t="s">
        <v>43</v>
      </c>
      <c r="B40" s="9"/>
    </row>
    <row r="41" spans="1:3" x14ac:dyDescent="0.3">
      <c r="B41" s="6"/>
    </row>
    <row r="42" spans="1:3" x14ac:dyDescent="0.3">
      <c r="B42" s="6"/>
      <c r="C42" s="10"/>
    </row>
  </sheetData>
  <sheetProtection algorithmName="SHA-512" hashValue="Tm7pIUc/jDUiTCmL1TzGLU4t5AdJEjozlMfa3NoeBJiY20fscvqidGSP3YAPuxI7BJAEHGkJ+Pj7uq/uVN+Lbg==" saltValue="aAJ9zPdnw+R1csha9A8eQQ==" spinCount="100000" sheet="1" selectLockedCells="1"/>
  <conditionalFormatting sqref="A4:A16 A30:A37">
    <cfRule type="cellIs" dxfId="4" priority="11" operator="equal">
      <formula>"x"</formula>
    </cfRule>
  </conditionalFormatting>
  <conditionalFormatting sqref="B21:B22">
    <cfRule type="expression" dxfId="3" priority="3">
      <formula>#REF!="x"</formula>
    </cfRule>
  </conditionalFormatting>
  <conditionalFormatting sqref="B23">
    <cfRule type="expression" dxfId="2" priority="13">
      <formula>#REF!="x"</formula>
    </cfRule>
  </conditionalFormatting>
  <conditionalFormatting sqref="B38">
    <cfRule type="expression" dxfId="1" priority="7">
      <formula>A38="x"</formula>
    </cfRule>
  </conditionalFormatting>
  <pageMargins left="0.70866141732283472" right="0.70866141732283472" top="0.78740157480314965" bottom="0.78740157480314965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workbookViewId="0">
      <selection activeCell="A5" sqref="A5"/>
    </sheetView>
  </sheetViews>
  <sheetFormatPr baseColWidth="10" defaultRowHeight="14.5" x14ac:dyDescent="0.35"/>
  <cols>
    <col min="1" max="8" width="11.453125" customWidth="1"/>
  </cols>
  <sheetData>
    <row r="1" spans="1:8" ht="15.5" x14ac:dyDescent="0.35">
      <c r="A1" s="22" t="s">
        <v>117</v>
      </c>
      <c r="B1" s="19"/>
      <c r="C1" s="19"/>
      <c r="D1" s="19"/>
      <c r="E1" s="19"/>
      <c r="F1" s="19"/>
      <c r="G1" s="19"/>
      <c r="H1" s="19"/>
    </row>
    <row r="2" spans="1:8" x14ac:dyDescent="0.35">
      <c r="A2" s="19"/>
      <c r="B2" s="19"/>
      <c r="C2" s="19"/>
      <c r="D2" s="19"/>
      <c r="E2" s="19"/>
      <c r="F2" s="19"/>
      <c r="G2" s="19"/>
      <c r="H2" s="19"/>
    </row>
    <row r="3" spans="1:8" ht="18" customHeight="1" x14ac:dyDescent="0.35">
      <c r="A3" s="21" t="s">
        <v>46</v>
      </c>
      <c r="B3" s="18"/>
      <c r="C3" s="18"/>
      <c r="D3" s="18"/>
      <c r="E3" s="18"/>
      <c r="F3" s="18"/>
      <c r="G3" s="18"/>
      <c r="H3" s="18"/>
    </row>
    <row r="4" spans="1:8" x14ac:dyDescent="0.35">
      <c r="A4" s="17"/>
      <c r="B4" s="17"/>
      <c r="C4" s="17"/>
      <c r="D4" s="17"/>
      <c r="E4" s="17"/>
      <c r="F4" s="17"/>
      <c r="G4" s="17"/>
      <c r="H4" s="17"/>
    </row>
    <row r="5" spans="1:8" ht="18" customHeight="1" x14ac:dyDescent="0.35">
      <c r="A5" s="21" t="s">
        <v>118</v>
      </c>
      <c r="B5" s="18"/>
      <c r="C5" s="18"/>
      <c r="D5" s="18"/>
      <c r="E5" s="18"/>
      <c r="F5" s="18"/>
      <c r="G5" s="18"/>
      <c r="H5" s="18"/>
    </row>
    <row r="6" spans="1:8" x14ac:dyDescent="0.35">
      <c r="A6" s="17"/>
      <c r="B6" s="17"/>
      <c r="C6" s="17"/>
      <c r="D6" s="17"/>
      <c r="E6" s="17"/>
      <c r="F6" s="17"/>
      <c r="G6" s="17"/>
      <c r="H6" s="17"/>
    </row>
    <row r="7" spans="1:8" x14ac:dyDescent="0.35">
      <c r="A7" s="17"/>
      <c r="B7" s="17"/>
      <c r="C7" s="17"/>
      <c r="D7" s="17"/>
      <c r="E7" s="17"/>
      <c r="F7" s="17"/>
      <c r="G7" s="17"/>
      <c r="H7" s="17"/>
    </row>
    <row r="8" spans="1:8" x14ac:dyDescent="0.35">
      <c r="A8" s="17"/>
      <c r="B8" s="17"/>
      <c r="C8" s="17"/>
      <c r="D8" s="17"/>
      <c r="E8" s="17"/>
      <c r="F8" s="17"/>
      <c r="G8" s="17"/>
      <c r="H8" s="17"/>
    </row>
    <row r="9" spans="1:8" x14ac:dyDescent="0.35">
      <c r="A9" s="17"/>
      <c r="B9" s="17"/>
      <c r="C9" s="17"/>
      <c r="D9" s="17"/>
      <c r="E9" s="17"/>
      <c r="F9" s="17"/>
      <c r="G9" s="17"/>
      <c r="H9" s="17"/>
    </row>
    <row r="10" spans="1:8" x14ac:dyDescent="0.35">
      <c r="A10" s="17"/>
      <c r="B10" s="17"/>
      <c r="C10" s="17"/>
      <c r="D10" s="17"/>
      <c r="E10" s="17"/>
      <c r="F10" s="17"/>
      <c r="G10" s="17"/>
      <c r="H10" s="17"/>
    </row>
    <row r="11" spans="1:8" x14ac:dyDescent="0.35">
      <c r="A11" s="17"/>
      <c r="B11" s="17"/>
      <c r="C11" s="17"/>
      <c r="D11" s="17"/>
      <c r="E11" s="17"/>
      <c r="F11" s="17"/>
      <c r="G11" s="17"/>
      <c r="H11" s="17"/>
    </row>
    <row r="12" spans="1:8" x14ac:dyDescent="0.35">
      <c r="A12" s="17"/>
      <c r="B12" s="17"/>
      <c r="C12" s="17"/>
      <c r="D12" s="17"/>
      <c r="E12" s="17"/>
      <c r="F12" s="17"/>
      <c r="G12" s="17"/>
      <c r="H12" s="17"/>
    </row>
    <row r="13" spans="1:8" ht="18" customHeight="1" x14ac:dyDescent="0.35">
      <c r="A13" s="21" t="s">
        <v>47</v>
      </c>
      <c r="B13" s="18"/>
      <c r="C13" s="18"/>
      <c r="D13" s="18"/>
      <c r="E13" s="18"/>
      <c r="F13" s="18"/>
      <c r="G13" s="18"/>
      <c r="H13" s="18"/>
    </row>
    <row r="14" spans="1:8" x14ac:dyDescent="0.35">
      <c r="A14" s="17"/>
      <c r="B14" s="17"/>
      <c r="C14" s="17"/>
      <c r="D14" s="17"/>
      <c r="E14" s="17"/>
      <c r="F14" s="17"/>
      <c r="G14" s="17"/>
      <c r="H14" s="17"/>
    </row>
    <row r="15" spans="1:8" x14ac:dyDescent="0.35">
      <c r="A15" s="17"/>
      <c r="B15" s="17"/>
      <c r="C15" s="17"/>
      <c r="D15" s="17"/>
      <c r="E15" s="17"/>
      <c r="F15" s="17"/>
      <c r="G15" s="17"/>
      <c r="H15" s="17"/>
    </row>
    <row r="16" spans="1:8" x14ac:dyDescent="0.35">
      <c r="A16" s="17"/>
      <c r="B16" s="17"/>
      <c r="C16" s="17"/>
      <c r="D16" s="17"/>
      <c r="E16" s="17"/>
      <c r="F16" s="17"/>
      <c r="G16" s="17"/>
      <c r="H16" s="17"/>
    </row>
    <row r="17" spans="1:8" x14ac:dyDescent="0.35">
      <c r="A17" s="17"/>
      <c r="B17" s="17"/>
      <c r="C17" s="17"/>
      <c r="D17" s="17"/>
      <c r="E17" s="17"/>
      <c r="F17" s="17"/>
      <c r="G17" s="17"/>
      <c r="H17" s="17"/>
    </row>
    <row r="18" spans="1:8" x14ac:dyDescent="0.35">
      <c r="A18" s="17"/>
      <c r="B18" s="17"/>
      <c r="C18" s="17"/>
      <c r="D18" s="17"/>
      <c r="E18" s="17"/>
      <c r="F18" s="17"/>
      <c r="G18" s="17"/>
      <c r="H18" s="17"/>
    </row>
    <row r="19" spans="1:8" x14ac:dyDescent="0.35">
      <c r="A19" s="17"/>
      <c r="B19" s="17"/>
      <c r="C19" s="17"/>
      <c r="D19" s="17"/>
      <c r="E19" s="17"/>
      <c r="F19" s="17"/>
      <c r="G19" s="17"/>
      <c r="H19" s="17"/>
    </row>
    <row r="20" spans="1:8" x14ac:dyDescent="0.35">
      <c r="A20" s="17"/>
      <c r="B20" s="17"/>
      <c r="C20" s="17"/>
      <c r="D20" s="17"/>
      <c r="E20" s="17"/>
      <c r="F20" s="17"/>
      <c r="G20" s="17"/>
      <c r="H20" s="17"/>
    </row>
    <row r="21" spans="1:8" x14ac:dyDescent="0.35">
      <c r="A21" s="17"/>
      <c r="B21" s="17"/>
      <c r="C21" s="17"/>
      <c r="D21" s="17"/>
      <c r="E21" s="17"/>
      <c r="F21" s="17"/>
      <c r="G21" s="17"/>
      <c r="H21" s="17"/>
    </row>
    <row r="22" spans="1:8" ht="18" customHeight="1" x14ac:dyDescent="0.35">
      <c r="A22" s="21" t="s">
        <v>48</v>
      </c>
      <c r="B22" s="18"/>
      <c r="C22" s="18"/>
      <c r="D22" s="18"/>
      <c r="E22" s="18"/>
      <c r="F22" s="18"/>
      <c r="G22" s="18"/>
      <c r="H22" s="18"/>
    </row>
    <row r="23" spans="1:8" x14ac:dyDescent="0.35">
      <c r="A23" s="17"/>
      <c r="B23" s="17"/>
      <c r="C23" s="17"/>
      <c r="D23" s="17"/>
      <c r="E23" s="17"/>
      <c r="F23" s="17"/>
      <c r="G23" s="17"/>
      <c r="H23" s="17"/>
    </row>
    <row r="24" spans="1:8" x14ac:dyDescent="0.35">
      <c r="A24" s="17"/>
      <c r="B24" s="17"/>
      <c r="C24" s="17"/>
      <c r="D24" s="17"/>
      <c r="E24" s="17"/>
      <c r="F24" s="17"/>
      <c r="G24" s="17"/>
      <c r="H24" s="17"/>
    </row>
    <row r="25" spans="1:8" x14ac:dyDescent="0.35">
      <c r="A25" s="17"/>
      <c r="B25" s="17"/>
      <c r="C25" s="17"/>
      <c r="D25" s="17"/>
      <c r="E25" s="17"/>
      <c r="F25" s="17"/>
      <c r="G25" s="17"/>
      <c r="H25" s="17"/>
    </row>
    <row r="26" spans="1:8" ht="18" customHeight="1" x14ac:dyDescent="0.35">
      <c r="A26" s="21" t="s">
        <v>49</v>
      </c>
      <c r="B26" s="18"/>
      <c r="C26" s="18"/>
      <c r="D26" s="18"/>
      <c r="E26" s="18"/>
      <c r="F26" s="18"/>
      <c r="G26" s="18"/>
      <c r="H26" s="18"/>
    </row>
    <row r="27" spans="1:8" x14ac:dyDescent="0.35">
      <c r="A27" s="17"/>
      <c r="B27" s="17"/>
      <c r="C27" s="17"/>
      <c r="D27" s="17"/>
      <c r="E27" s="17"/>
      <c r="F27" s="17"/>
      <c r="G27" s="17"/>
      <c r="H27" s="17"/>
    </row>
    <row r="28" spans="1:8" x14ac:dyDescent="0.35">
      <c r="A28" s="17"/>
      <c r="B28" s="17"/>
      <c r="C28" s="17"/>
      <c r="D28" s="17"/>
      <c r="E28" s="17"/>
      <c r="F28" s="17"/>
      <c r="G28" s="17"/>
      <c r="H28" s="17"/>
    </row>
    <row r="29" spans="1:8" ht="18" customHeight="1" x14ac:dyDescent="0.35">
      <c r="A29" s="21" t="s">
        <v>50</v>
      </c>
      <c r="B29" s="18"/>
      <c r="C29" s="18"/>
      <c r="D29" s="18"/>
      <c r="E29" s="18"/>
      <c r="F29" s="18"/>
      <c r="G29" s="18"/>
      <c r="H29" s="18"/>
    </row>
    <row r="30" spans="1:8" x14ac:dyDescent="0.35">
      <c r="A30" s="20"/>
      <c r="B30" s="23" t="s">
        <v>54</v>
      </c>
      <c r="C30" s="17"/>
      <c r="D30" s="23" t="s">
        <v>55</v>
      </c>
      <c r="E30" s="17"/>
      <c r="F30" s="20"/>
      <c r="G30" s="20"/>
      <c r="H30" s="20"/>
    </row>
    <row r="31" spans="1:8" ht="18" customHeight="1" x14ac:dyDescent="0.35">
      <c r="A31" s="21" t="s">
        <v>51</v>
      </c>
      <c r="B31" s="18"/>
      <c r="C31" s="18"/>
      <c r="D31" s="18"/>
      <c r="E31" s="18"/>
      <c r="F31" s="18"/>
      <c r="G31" s="18"/>
      <c r="H31" s="18"/>
    </row>
    <row r="32" spans="1:8" x14ac:dyDescent="0.35">
      <c r="A32" s="17"/>
      <c r="B32" s="17"/>
      <c r="C32" s="17"/>
      <c r="D32" s="17"/>
      <c r="E32" s="17"/>
      <c r="F32" s="17"/>
      <c r="G32" s="17"/>
      <c r="H32" s="17"/>
    </row>
    <row r="33" spans="1:8" x14ac:dyDescent="0.35">
      <c r="A33" s="17"/>
      <c r="B33" s="17"/>
      <c r="C33" s="17"/>
      <c r="D33" s="17"/>
      <c r="E33" s="17"/>
      <c r="F33" s="17"/>
      <c r="G33" s="17"/>
      <c r="H33" s="17"/>
    </row>
    <row r="34" spans="1:8" x14ac:dyDescent="0.35">
      <c r="A34" s="17"/>
      <c r="B34" s="17"/>
      <c r="C34" s="17"/>
      <c r="D34" s="17"/>
      <c r="E34" s="17"/>
      <c r="F34" s="17"/>
      <c r="G34" s="17"/>
      <c r="H34" s="17"/>
    </row>
    <row r="35" spans="1:8" x14ac:dyDescent="0.35">
      <c r="A35" s="17"/>
      <c r="B35" s="17"/>
      <c r="C35" s="17"/>
      <c r="D35" s="17"/>
      <c r="E35" s="17"/>
      <c r="F35" s="17"/>
      <c r="G35" s="17"/>
      <c r="H35" s="17"/>
    </row>
    <row r="36" spans="1:8" x14ac:dyDescent="0.35">
      <c r="A36" s="17"/>
      <c r="B36" s="17"/>
      <c r="C36" s="17"/>
      <c r="D36" s="17"/>
      <c r="E36" s="17"/>
      <c r="F36" s="17"/>
      <c r="G36" s="17"/>
      <c r="H36" s="17"/>
    </row>
    <row r="37" spans="1:8" x14ac:dyDescent="0.35">
      <c r="A37" s="17"/>
      <c r="B37" s="17"/>
      <c r="C37" s="17"/>
      <c r="D37" s="17"/>
      <c r="E37" s="17"/>
      <c r="F37" s="17"/>
      <c r="G37" s="17"/>
      <c r="H37" s="17"/>
    </row>
    <row r="38" spans="1:8" ht="18" customHeight="1" x14ac:dyDescent="0.35">
      <c r="A38" s="21" t="s">
        <v>52</v>
      </c>
      <c r="B38" s="18"/>
      <c r="C38" s="18"/>
      <c r="D38" s="18"/>
      <c r="E38" s="18"/>
      <c r="F38" s="18"/>
      <c r="G38" s="18"/>
      <c r="H38" s="18"/>
    </row>
    <row r="39" spans="1:8" x14ac:dyDescent="0.35">
      <c r="A39" s="17"/>
      <c r="B39" s="17"/>
      <c r="C39" s="17"/>
      <c r="D39" s="17"/>
      <c r="E39" s="17"/>
      <c r="F39" s="17"/>
      <c r="G39" s="17"/>
      <c r="H39" s="17"/>
    </row>
    <row r="40" spans="1:8" x14ac:dyDescent="0.35">
      <c r="A40" s="17"/>
      <c r="B40" s="17"/>
      <c r="C40" s="17"/>
      <c r="D40" s="17"/>
      <c r="E40" s="17"/>
      <c r="F40" s="17"/>
      <c r="G40" s="17"/>
      <c r="H40" s="17"/>
    </row>
    <row r="41" spans="1:8" x14ac:dyDescent="0.35">
      <c r="A41" s="17"/>
      <c r="B41" s="17"/>
      <c r="C41" s="17"/>
      <c r="D41" s="17"/>
      <c r="E41" s="17"/>
      <c r="F41" s="17"/>
      <c r="G41" s="17"/>
      <c r="H41" s="17"/>
    </row>
    <row r="42" spans="1:8" x14ac:dyDescent="0.35">
      <c r="A42" s="17"/>
      <c r="B42" s="17"/>
      <c r="C42" s="17"/>
      <c r="D42" s="17"/>
      <c r="E42" s="17"/>
      <c r="F42" s="17"/>
      <c r="G42" s="17"/>
      <c r="H42" s="17"/>
    </row>
    <row r="43" spans="1:8" ht="18" customHeight="1" x14ac:dyDescent="0.35">
      <c r="A43" s="21" t="s">
        <v>53</v>
      </c>
      <c r="B43" s="18"/>
      <c r="C43" s="18"/>
      <c r="D43" s="18"/>
      <c r="E43" s="18"/>
      <c r="F43" s="18"/>
      <c r="G43" s="18"/>
      <c r="H43" s="18"/>
    </row>
    <row r="44" spans="1:8" x14ac:dyDescent="0.35">
      <c r="A44" s="17"/>
      <c r="B44" s="17"/>
      <c r="C44" s="17"/>
      <c r="D44" s="17"/>
      <c r="E44" s="17"/>
      <c r="F44" s="17"/>
      <c r="G44" s="17"/>
      <c r="H44" s="17"/>
    </row>
    <row r="45" spans="1:8" x14ac:dyDescent="0.35">
      <c r="A45" s="17"/>
      <c r="B45" s="17"/>
      <c r="C45" s="17"/>
      <c r="D45" s="17"/>
      <c r="E45" s="17"/>
      <c r="F45" s="17"/>
      <c r="G45" s="17"/>
      <c r="H45" s="17"/>
    </row>
    <row r="46" spans="1:8" x14ac:dyDescent="0.35">
      <c r="A46" s="17"/>
      <c r="B46" s="17"/>
      <c r="C46" s="17"/>
      <c r="D46" s="17"/>
      <c r="E46" s="17"/>
      <c r="F46" s="17"/>
      <c r="G46" s="17"/>
      <c r="H46" s="17"/>
    </row>
    <row r="47" spans="1:8" x14ac:dyDescent="0.35">
      <c r="A47" s="17"/>
      <c r="B47" s="17"/>
      <c r="C47" s="17"/>
      <c r="D47" s="17"/>
      <c r="E47" s="17"/>
      <c r="F47" s="17"/>
      <c r="G47" s="17"/>
      <c r="H47" s="17"/>
    </row>
    <row r="48" spans="1:8" x14ac:dyDescent="0.35">
      <c r="A48" s="17"/>
      <c r="B48" s="17"/>
      <c r="C48" s="17"/>
      <c r="D48" s="17"/>
      <c r="E48" s="17"/>
      <c r="F48" s="17"/>
      <c r="G48" s="17"/>
      <c r="H48" s="17"/>
    </row>
    <row r="49" spans="1:8" x14ac:dyDescent="0.35">
      <c r="A49" s="17"/>
      <c r="B49" s="17"/>
      <c r="C49" s="17"/>
      <c r="D49" s="17"/>
      <c r="E49" s="17"/>
      <c r="F49" s="17"/>
      <c r="G49" s="17"/>
      <c r="H49" s="17"/>
    </row>
    <row r="50" spans="1:8" x14ac:dyDescent="0.35">
      <c r="A50" s="17"/>
      <c r="B50" s="17"/>
      <c r="C50" s="17"/>
      <c r="D50" s="17"/>
      <c r="E50" s="17"/>
      <c r="F50" s="17"/>
      <c r="G50" s="17"/>
      <c r="H50" s="17"/>
    </row>
    <row r="51" spans="1:8" x14ac:dyDescent="0.35">
      <c r="A51" s="17"/>
      <c r="B51" s="17"/>
      <c r="C51" s="17"/>
      <c r="D51" s="17"/>
      <c r="E51" s="17"/>
      <c r="F51" s="17"/>
      <c r="G51" s="17"/>
      <c r="H51" s="17"/>
    </row>
  </sheetData>
  <sheetProtection algorithmName="SHA-512" hashValue="NgpJw3McaLItCB0t6A/gAx9/zg7NscTVrnxtKQb12H5nnsrkFVjc0xWFcYD0nva1TAB+okxzjJOnDTqpEfsaIg==" saltValue="CTcZbeK6HkffD5V7MX9JAQ==" spinCount="100000" sheet="1" objects="1" scenarios="1"/>
  <conditionalFormatting sqref="A1:H51">
    <cfRule type="cellIs" dxfId="0" priority="3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workbookViewId="0">
      <selection activeCell="F17" sqref="F17"/>
    </sheetView>
  </sheetViews>
  <sheetFormatPr baseColWidth="10" defaultRowHeight="14.5" x14ac:dyDescent="0.35"/>
  <sheetData>
    <row r="1" spans="1:7" ht="15.5" x14ac:dyDescent="0.35">
      <c r="A1" s="28" t="s">
        <v>119</v>
      </c>
    </row>
    <row r="2" spans="1:7" s="29" customFormat="1" ht="13" x14ac:dyDescent="0.3">
      <c r="A2" s="29" t="s">
        <v>76</v>
      </c>
    </row>
    <row r="3" spans="1:7" s="29" customFormat="1" ht="13" x14ac:dyDescent="0.3"/>
    <row r="4" spans="1:7" s="29" customFormat="1" ht="13" x14ac:dyDescent="0.3">
      <c r="A4" s="29" t="s">
        <v>56</v>
      </c>
      <c r="E4" s="30" t="str">
        <f>IF(ISBLANK('1. Info om søker og tiltak'!B17),"-",'1. Info om søker og tiltak'!B17)</f>
        <v>-</v>
      </c>
      <c r="F4" s="30" t="str">
        <f>IF(ISBLANK('1. Info om søker og tiltak'!B20),"-",'1. Info om søker og tiltak'!B20)</f>
        <v>-</v>
      </c>
      <c r="G4" s="34" t="str">
        <f>IF(OR(E4="-",F4="-"),"-",F4-E4)</f>
        <v>-</v>
      </c>
    </row>
    <row r="5" spans="1:7" s="29" customFormat="1" ht="13" x14ac:dyDescent="0.3">
      <c r="A5" s="31" t="s">
        <v>57</v>
      </c>
    </row>
    <row r="6" spans="1:7" s="29" customFormat="1" ht="13" x14ac:dyDescent="0.3"/>
    <row r="7" spans="1:7" s="29" customFormat="1" ht="13" x14ac:dyDescent="0.3">
      <c r="A7" s="29" t="s">
        <v>75</v>
      </c>
    </row>
    <row r="8" spans="1:7" s="29" customFormat="1" ht="13" x14ac:dyDescent="0.3"/>
    <row r="9" spans="1:7" s="29" customFormat="1" ht="13" x14ac:dyDescent="0.3">
      <c r="B9" s="29" t="s">
        <v>59</v>
      </c>
      <c r="C9" s="29" t="s">
        <v>60</v>
      </c>
      <c r="F9" s="29" t="s">
        <v>59</v>
      </c>
      <c r="G9" s="29" t="s">
        <v>60</v>
      </c>
    </row>
    <row r="10" spans="1:7" s="29" customFormat="1" ht="13" x14ac:dyDescent="0.3">
      <c r="A10" s="29" t="s">
        <v>58</v>
      </c>
      <c r="B10" s="44"/>
      <c r="C10" s="33">
        <f>(B11-B10)*24</f>
        <v>0</v>
      </c>
      <c r="E10" s="29" t="s">
        <v>66</v>
      </c>
      <c r="F10" s="44"/>
      <c r="G10" s="33">
        <f>(F11-F10)*24</f>
        <v>0</v>
      </c>
    </row>
    <row r="11" spans="1:7" s="29" customFormat="1" ht="13" x14ac:dyDescent="0.3">
      <c r="A11" s="29" t="s">
        <v>61</v>
      </c>
      <c r="B11" s="44"/>
      <c r="E11" s="29" t="s">
        <v>67</v>
      </c>
      <c r="F11" s="44"/>
    </row>
    <row r="12" spans="1:7" s="29" customFormat="1" ht="13" x14ac:dyDescent="0.3"/>
    <row r="13" spans="1:7" s="29" customFormat="1" ht="13" x14ac:dyDescent="0.3">
      <c r="A13" s="29" t="s">
        <v>62</v>
      </c>
      <c r="B13" s="44"/>
      <c r="C13" s="33">
        <f>(B14-B13)*24</f>
        <v>0</v>
      </c>
      <c r="E13" s="29" t="s">
        <v>68</v>
      </c>
      <c r="F13" s="44"/>
      <c r="G13" s="33">
        <f>(F14-F13)*24</f>
        <v>0</v>
      </c>
    </row>
    <row r="14" spans="1:7" s="29" customFormat="1" ht="13" x14ac:dyDescent="0.3">
      <c r="A14" s="29" t="s">
        <v>63</v>
      </c>
      <c r="B14" s="44"/>
      <c r="E14" s="29" t="s">
        <v>69</v>
      </c>
      <c r="F14" s="44"/>
    </row>
    <row r="15" spans="1:7" s="29" customFormat="1" ht="13" x14ac:dyDescent="0.3"/>
    <row r="16" spans="1:7" s="29" customFormat="1" ht="13" x14ac:dyDescent="0.3">
      <c r="A16" s="29" t="s">
        <v>64</v>
      </c>
      <c r="B16" s="44"/>
      <c r="C16" s="33">
        <f>(B17-B16)*24</f>
        <v>0</v>
      </c>
      <c r="E16" s="29" t="s">
        <v>70</v>
      </c>
      <c r="F16" s="44"/>
      <c r="G16" s="33">
        <f>(F17-F16)*24</f>
        <v>0</v>
      </c>
    </row>
    <row r="17" spans="1:8" s="29" customFormat="1" ht="13" x14ac:dyDescent="0.3">
      <c r="A17" s="29" t="s">
        <v>65</v>
      </c>
      <c r="B17" s="44"/>
      <c r="E17" s="29" t="s">
        <v>71</v>
      </c>
      <c r="F17" s="44"/>
    </row>
    <row r="18" spans="1:8" s="29" customFormat="1" ht="13" x14ac:dyDescent="0.3"/>
    <row r="19" spans="1:8" s="29" customFormat="1" ht="13" x14ac:dyDescent="0.3"/>
    <row r="20" spans="1:8" s="29" customFormat="1" ht="13" x14ac:dyDescent="0.3">
      <c r="A20" s="29" t="s">
        <v>72</v>
      </c>
      <c r="C20" s="32">
        <f>C10+C13+C16+G10+G13+G16</f>
        <v>0</v>
      </c>
    </row>
    <row r="21" spans="1:8" s="29" customFormat="1" ht="13" x14ac:dyDescent="0.3">
      <c r="A21" s="29" t="s">
        <v>73</v>
      </c>
      <c r="C21" s="45"/>
    </row>
    <row r="22" spans="1:8" s="29" customFormat="1" ht="13" x14ac:dyDescent="0.3">
      <c r="A22" s="29" t="s">
        <v>74</v>
      </c>
      <c r="C22" s="32">
        <f>C20-C21</f>
        <v>0</v>
      </c>
    </row>
    <row r="23" spans="1:8" s="29" customFormat="1" ht="13" x14ac:dyDescent="0.3"/>
    <row r="26" spans="1:8" x14ac:dyDescent="0.35">
      <c r="A26" t="s">
        <v>77</v>
      </c>
    </row>
    <row r="28" spans="1:8" x14ac:dyDescent="0.35">
      <c r="A28" s="26"/>
      <c r="B28" s="26"/>
      <c r="C28" s="26"/>
      <c r="D28" s="26"/>
      <c r="E28" s="26"/>
      <c r="F28" s="26"/>
      <c r="G28" s="26"/>
      <c r="H28" s="26"/>
    </row>
    <row r="29" spans="1:8" x14ac:dyDescent="0.35">
      <c r="A29" s="26"/>
      <c r="B29" s="26"/>
      <c r="C29" s="26"/>
      <c r="D29" s="26"/>
      <c r="E29" s="26"/>
      <c r="F29" s="26"/>
      <c r="G29" s="26"/>
      <c r="H29" s="26"/>
    </row>
    <row r="30" spans="1:8" x14ac:dyDescent="0.35">
      <c r="A30" s="26"/>
      <c r="B30" s="26"/>
      <c r="C30" s="26"/>
      <c r="D30" s="26"/>
      <c r="E30" s="26"/>
      <c r="F30" s="26"/>
      <c r="G30" s="26"/>
      <c r="H30" s="26"/>
    </row>
    <row r="31" spans="1:8" x14ac:dyDescent="0.35">
      <c r="A31" s="26"/>
      <c r="B31" s="26"/>
      <c r="C31" s="26"/>
      <c r="D31" s="26"/>
      <c r="E31" s="26"/>
      <c r="F31" s="26"/>
      <c r="G31" s="26"/>
      <c r="H31" s="26"/>
    </row>
    <row r="32" spans="1:8" x14ac:dyDescent="0.35">
      <c r="A32" s="26"/>
      <c r="B32" s="26"/>
      <c r="C32" s="26"/>
      <c r="D32" s="26"/>
      <c r="E32" s="26"/>
      <c r="F32" s="26"/>
      <c r="G32" s="26"/>
      <c r="H32" s="26"/>
    </row>
    <row r="33" spans="1:8" x14ac:dyDescent="0.35">
      <c r="A33" s="26"/>
      <c r="B33" s="26"/>
      <c r="C33" s="26"/>
      <c r="D33" s="26"/>
      <c r="E33" s="26"/>
      <c r="F33" s="26"/>
      <c r="G33" s="26"/>
      <c r="H33" s="26"/>
    </row>
    <row r="34" spans="1:8" x14ac:dyDescent="0.35">
      <c r="A34" s="26"/>
      <c r="B34" s="26"/>
      <c r="C34" s="26"/>
      <c r="D34" s="26"/>
      <c r="E34" s="26"/>
      <c r="F34" s="26"/>
      <c r="G34" s="26"/>
      <c r="H34" s="26"/>
    </row>
    <row r="35" spans="1:8" x14ac:dyDescent="0.35">
      <c r="A35" s="26"/>
      <c r="B35" s="26"/>
      <c r="C35" s="26"/>
      <c r="D35" s="26"/>
      <c r="E35" s="26"/>
      <c r="F35" s="26"/>
      <c r="G35" s="26"/>
      <c r="H35" s="26"/>
    </row>
    <row r="36" spans="1:8" x14ac:dyDescent="0.35">
      <c r="A36" s="26"/>
      <c r="B36" s="26"/>
      <c r="C36" s="26"/>
      <c r="D36" s="26"/>
      <c r="E36" s="26"/>
      <c r="F36" s="26"/>
      <c r="G36" s="26"/>
      <c r="H36" s="26"/>
    </row>
    <row r="37" spans="1:8" x14ac:dyDescent="0.35">
      <c r="A37" s="26"/>
      <c r="B37" s="26"/>
      <c r="C37" s="26"/>
      <c r="D37" s="26"/>
      <c r="E37" s="26"/>
      <c r="F37" s="26"/>
      <c r="G37" s="26"/>
      <c r="H37" s="26"/>
    </row>
    <row r="38" spans="1:8" x14ac:dyDescent="0.35">
      <c r="A38" s="26"/>
      <c r="B38" s="26"/>
      <c r="C38" s="26"/>
      <c r="D38" s="26"/>
      <c r="E38" s="26"/>
      <c r="F38" s="26"/>
      <c r="G38" s="26"/>
      <c r="H38" s="26"/>
    </row>
    <row r="39" spans="1:8" x14ac:dyDescent="0.35">
      <c r="A39" s="26"/>
      <c r="B39" s="26"/>
      <c r="C39" s="26"/>
      <c r="D39" s="26"/>
      <c r="E39" s="26"/>
      <c r="F39" s="26"/>
      <c r="G39" s="26"/>
      <c r="H39" s="26"/>
    </row>
    <row r="40" spans="1:8" x14ac:dyDescent="0.35">
      <c r="A40" s="26"/>
      <c r="B40" s="26"/>
      <c r="C40" s="26"/>
      <c r="D40" s="26"/>
      <c r="E40" s="26"/>
      <c r="F40" s="26"/>
      <c r="G40" s="26"/>
      <c r="H40" s="26"/>
    </row>
    <row r="41" spans="1:8" x14ac:dyDescent="0.35">
      <c r="A41" s="26"/>
      <c r="B41" s="26"/>
      <c r="C41" s="26"/>
      <c r="D41" s="26"/>
      <c r="E41" s="26"/>
      <c r="F41" s="26"/>
      <c r="G41" s="26"/>
      <c r="H41" s="26"/>
    </row>
    <row r="42" spans="1:8" x14ac:dyDescent="0.35">
      <c r="A42" s="26"/>
      <c r="B42" s="26"/>
      <c r="C42" s="26"/>
      <c r="D42" s="26"/>
      <c r="E42" s="26"/>
      <c r="F42" s="26"/>
      <c r="G42" s="26"/>
      <c r="H42" s="26"/>
    </row>
    <row r="43" spans="1:8" x14ac:dyDescent="0.35">
      <c r="A43" s="26"/>
      <c r="B43" s="26"/>
      <c r="C43" s="26"/>
      <c r="D43" s="26"/>
      <c r="E43" s="26"/>
      <c r="F43" s="26"/>
      <c r="G43" s="26"/>
      <c r="H43" s="26"/>
    </row>
    <row r="44" spans="1:8" x14ac:dyDescent="0.35">
      <c r="A44" s="26"/>
      <c r="B44" s="26"/>
      <c r="C44" s="26"/>
      <c r="D44" s="26"/>
      <c r="E44" s="26"/>
      <c r="F44" s="26"/>
      <c r="G44" s="26"/>
      <c r="H44" s="26"/>
    </row>
    <row r="45" spans="1:8" x14ac:dyDescent="0.35">
      <c r="A45" s="26"/>
      <c r="B45" s="26"/>
      <c r="C45" s="26"/>
      <c r="D45" s="26"/>
      <c r="E45" s="26"/>
      <c r="F45" s="26"/>
      <c r="G45" s="26"/>
      <c r="H45" s="26"/>
    </row>
    <row r="46" spans="1:8" x14ac:dyDescent="0.35">
      <c r="A46" s="26"/>
      <c r="B46" s="26"/>
      <c r="C46" s="26"/>
      <c r="D46" s="26"/>
      <c r="E46" s="26"/>
      <c r="F46" s="26"/>
      <c r="G46" s="26"/>
      <c r="H46" s="26"/>
    </row>
    <row r="47" spans="1:8" x14ac:dyDescent="0.35">
      <c r="A47" s="26"/>
      <c r="B47" s="26"/>
      <c r="C47" s="26"/>
      <c r="D47" s="26"/>
      <c r="E47" s="26"/>
      <c r="F47" s="26"/>
      <c r="G47" s="26"/>
      <c r="H47" s="26"/>
    </row>
    <row r="48" spans="1:8" x14ac:dyDescent="0.35">
      <c r="A48" s="26"/>
      <c r="B48" s="26"/>
      <c r="C48" s="26"/>
      <c r="D48" s="26"/>
      <c r="E48" s="26"/>
      <c r="F48" s="26"/>
      <c r="G48" s="26"/>
      <c r="H48" s="26"/>
    </row>
    <row r="49" spans="1:8" x14ac:dyDescent="0.35">
      <c r="A49" s="26"/>
      <c r="B49" s="26"/>
      <c r="C49" s="26"/>
      <c r="D49" s="26"/>
      <c r="E49" s="26"/>
      <c r="F49" s="26"/>
      <c r="G49" s="26"/>
      <c r="H49" s="26"/>
    </row>
    <row r="50" spans="1:8" x14ac:dyDescent="0.35">
      <c r="A50" s="26"/>
      <c r="B50" s="26"/>
      <c r="C50" s="26"/>
      <c r="D50" s="26"/>
      <c r="E50" s="26"/>
      <c r="F50" s="26"/>
      <c r="G50" s="26"/>
      <c r="H50" s="26"/>
    </row>
    <row r="51" spans="1:8" x14ac:dyDescent="0.35">
      <c r="A51" s="26"/>
      <c r="B51" s="26"/>
      <c r="C51" s="26"/>
      <c r="D51" s="26"/>
      <c r="E51" s="26"/>
      <c r="F51" s="26"/>
      <c r="G51" s="26"/>
      <c r="H51" s="26"/>
    </row>
    <row r="52" spans="1:8" x14ac:dyDescent="0.35">
      <c r="A52" s="26"/>
      <c r="B52" s="26"/>
      <c r="C52" s="26"/>
      <c r="D52" s="26"/>
      <c r="E52" s="26"/>
      <c r="F52" s="26"/>
      <c r="G52" s="26"/>
      <c r="H52" s="26"/>
    </row>
    <row r="53" spans="1:8" x14ac:dyDescent="0.35">
      <c r="A53" s="26"/>
      <c r="B53" s="26"/>
      <c r="C53" s="26"/>
      <c r="D53" s="26"/>
      <c r="E53" s="26"/>
      <c r="F53" s="26"/>
      <c r="G53" s="26"/>
      <c r="H53" s="26"/>
    </row>
    <row r="54" spans="1:8" x14ac:dyDescent="0.35">
      <c r="A54" s="26"/>
      <c r="B54" s="26"/>
      <c r="C54" s="26"/>
      <c r="D54" s="26"/>
      <c r="E54" s="26"/>
      <c r="F54" s="26"/>
      <c r="G54" s="26"/>
      <c r="H54" s="26"/>
    </row>
    <row r="55" spans="1:8" x14ac:dyDescent="0.35">
      <c r="A55" s="26"/>
      <c r="B55" s="26"/>
      <c r="C55" s="26"/>
      <c r="D55" s="26"/>
      <c r="E55" s="26"/>
      <c r="F55" s="26"/>
      <c r="G55" s="26"/>
      <c r="H55" s="26"/>
    </row>
  </sheetData>
  <sheetProtection algorithmName="SHA-512" hashValue="VDv9gcC5ziLYn+oJRQ5njBnPPu0o9nYN3kNGnFz7TQpWvsG07/nz+/Z0wo1g2e057lOqkQoYiZ0+aTTNJeurFg==" saltValue="rf3pEOkqNZyJDYs8Sfy4ZQ==" spinCount="100000" sheet="1" select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topLeftCell="A5" workbookViewId="0">
      <selection activeCell="E18" sqref="E18"/>
    </sheetView>
  </sheetViews>
  <sheetFormatPr baseColWidth="10" defaultRowHeight="14.5" x14ac:dyDescent="0.35"/>
  <cols>
    <col min="1" max="1" width="46.1796875" customWidth="1"/>
    <col min="2" max="5" width="11.453125" customWidth="1"/>
    <col min="6" max="6" width="50.81640625" customWidth="1"/>
    <col min="7" max="7" width="11.453125" customWidth="1"/>
  </cols>
  <sheetData>
    <row r="1" spans="1:7" ht="15.5" x14ac:dyDescent="0.35">
      <c r="A1" s="28" t="s">
        <v>120</v>
      </c>
    </row>
    <row r="2" spans="1:7" x14ac:dyDescent="0.35">
      <c r="A2" t="s">
        <v>28</v>
      </c>
    </row>
    <row r="4" spans="1:7" x14ac:dyDescent="0.35">
      <c r="A4" s="26" t="s">
        <v>19</v>
      </c>
    </row>
    <row r="6" spans="1:7" s="27" customFormat="1" ht="31.5" customHeight="1" x14ac:dyDescent="0.35">
      <c r="A6" s="27" t="s">
        <v>0</v>
      </c>
      <c r="B6" s="35" t="s">
        <v>1</v>
      </c>
      <c r="C6" s="35" t="s">
        <v>80</v>
      </c>
      <c r="D6" s="35" t="s">
        <v>78</v>
      </c>
      <c r="E6" s="35" t="s">
        <v>2</v>
      </c>
      <c r="F6" s="35" t="s">
        <v>79</v>
      </c>
      <c r="G6" s="35" t="s">
        <v>8</v>
      </c>
    </row>
    <row r="7" spans="1:7" x14ac:dyDescent="0.35">
      <c r="A7" s="37" t="s">
        <v>25</v>
      </c>
      <c r="B7" s="36"/>
      <c r="C7" s="36"/>
      <c r="D7" s="36"/>
      <c r="E7" s="36"/>
      <c r="F7" s="36"/>
      <c r="G7" s="36"/>
    </row>
    <row r="8" spans="1:7" x14ac:dyDescent="0.35">
      <c r="A8" s="39" t="s">
        <v>26</v>
      </c>
      <c r="B8" s="42"/>
      <c r="C8" s="42"/>
      <c r="D8" s="42"/>
      <c r="E8" s="24">
        <f>B8*C8*D8</f>
        <v>0</v>
      </c>
      <c r="F8" s="39" t="str">
        <f>"Maks kr "&amp;Satser!B1&amp;",-"</f>
        <v>Maks kr 3050,-</v>
      </c>
      <c r="G8" s="24">
        <f>MIN(E8,B8*C8*Satser!B1)</f>
        <v>0</v>
      </c>
    </row>
    <row r="9" spans="1:7" x14ac:dyDescent="0.35">
      <c r="A9" s="39" t="s">
        <v>27</v>
      </c>
      <c r="B9" s="42"/>
      <c r="C9" s="42"/>
      <c r="D9" s="42"/>
      <c r="E9" s="24">
        <f t="shared" ref="E9:E10" si="0">B9*C9*D9</f>
        <v>0</v>
      </c>
      <c r="F9" s="39" t="str">
        <f>"Maks kr "&amp;Satser!B2&amp;",-"</f>
        <v>Maks kr 925,-</v>
      </c>
      <c r="G9" s="24">
        <f>MIN(E9,B9*C9*Satser!B2)</f>
        <v>0</v>
      </c>
    </row>
    <row r="10" spans="1:7" x14ac:dyDescent="0.35">
      <c r="A10" s="39" t="s">
        <v>3</v>
      </c>
      <c r="B10" s="42"/>
      <c r="C10" s="42"/>
      <c r="D10" s="42"/>
      <c r="E10" s="24">
        <f t="shared" si="0"/>
        <v>0</v>
      </c>
      <c r="F10" s="39" t="s">
        <v>98</v>
      </c>
      <c r="G10" s="24">
        <f>E10</f>
        <v>0</v>
      </c>
    </row>
    <row r="11" spans="1:7" ht="22" x14ac:dyDescent="0.35">
      <c r="A11" s="38" t="s">
        <v>81</v>
      </c>
      <c r="B11" s="36"/>
      <c r="C11" s="41" t="s">
        <v>88</v>
      </c>
      <c r="D11" s="36"/>
      <c r="E11" s="36"/>
      <c r="F11" s="36"/>
      <c r="G11" s="36"/>
    </row>
    <row r="12" spans="1:7" ht="26.25" customHeight="1" x14ac:dyDescent="0.35">
      <c r="A12" s="39" t="s">
        <v>82</v>
      </c>
      <c r="B12" s="42"/>
      <c r="C12" s="42"/>
      <c r="D12" s="42"/>
      <c r="E12" s="24">
        <f>B12*C12*D12</f>
        <v>0</v>
      </c>
      <c r="F12" s="39" t="str">
        <f>"Noen avdelinger velger å dekke hele tapet, men forbundet refunderer et skattefritt stipend på kr "&amp;Satser!B5&amp;" pr dokumenterte time"</f>
        <v>Noen avdelinger velger å dekke hele tapet, men forbundet refunderer et skattefritt stipend på kr 177 pr dokumenterte time</v>
      </c>
      <c r="G12" s="24">
        <f>B12*C12*Satser!B5</f>
        <v>0</v>
      </c>
    </row>
    <row r="13" spans="1:7" x14ac:dyDescent="0.35">
      <c r="A13" s="38" t="s">
        <v>83</v>
      </c>
      <c r="B13" s="36"/>
      <c r="C13" s="36"/>
      <c r="D13" s="36"/>
      <c r="E13" s="36"/>
      <c r="F13" s="36"/>
      <c r="G13" s="36"/>
    </row>
    <row r="14" spans="1:7" ht="26.25" customHeight="1" x14ac:dyDescent="0.35">
      <c r="A14" s="39" t="s">
        <v>97</v>
      </c>
      <c r="B14" s="42"/>
      <c r="D14" s="42"/>
      <c r="E14" s="24">
        <f>B14*D14</f>
        <v>0</v>
      </c>
      <c r="F14" s="39" t="str">
        <f>"Billigste reisemåte til og fra studiestedet. Billigste reisemåte og AOFs satser. Maks "&amp;Satser!B3&amp;",- innenlands og maks "&amp;Satser!B4&amp;",- utenlands"</f>
        <v>Billigste reisemåte til og fra studiestedet. Billigste reisemåte og AOFs satser. Maks 1500,- innenlands og maks 1000,- utenlands</v>
      </c>
      <c r="G14" s="24">
        <f>MIN(E14,Satser!B3*B14)</f>
        <v>0</v>
      </c>
    </row>
    <row r="15" spans="1:7" ht="26.25" customHeight="1" x14ac:dyDescent="0.35">
      <c r="A15" s="39" t="s">
        <v>89</v>
      </c>
      <c r="B15" s="42"/>
      <c r="C15" s="42"/>
      <c r="D15" s="42"/>
      <c r="E15" s="24">
        <f>B15*C15*D15</f>
        <v>0</v>
      </c>
      <c r="F15" s="39" t="s">
        <v>4</v>
      </c>
      <c r="G15" s="24">
        <v>0</v>
      </c>
    </row>
    <row r="16" spans="1:7" x14ac:dyDescent="0.35">
      <c r="A16" s="38" t="s">
        <v>24</v>
      </c>
      <c r="B16" s="36"/>
      <c r="C16" s="36"/>
      <c r="D16" s="36"/>
      <c r="E16" s="40"/>
      <c r="F16" s="36"/>
      <c r="G16" s="36"/>
    </row>
    <row r="17" spans="1:7" ht="26.5" x14ac:dyDescent="0.35">
      <c r="A17" s="39" t="s">
        <v>84</v>
      </c>
      <c r="B17" s="42"/>
      <c r="D17" s="42"/>
      <c r="E17" s="24">
        <f>B17*D17</f>
        <v>0</v>
      </c>
      <c r="F17" s="39" t="str">
        <f>"Inntil kr "&amp;Satser!B6&amp;" pr person"</f>
        <v>Inntil kr 1100 pr person</v>
      </c>
      <c r="G17" s="24">
        <f>MIN(E17,B17*Satser!B6)</f>
        <v>0</v>
      </c>
    </row>
    <row r="18" spans="1:7" x14ac:dyDescent="0.35">
      <c r="A18" s="29" t="s">
        <v>85</v>
      </c>
      <c r="E18" s="43">
        <v>0</v>
      </c>
      <c r="F18" s="39" t="str">
        <f>"Inntil kr "&amp;Satser!B7&amp;" pr tiltak"</f>
        <v>Inntil kr 3150 pr tiltak</v>
      </c>
      <c r="G18" s="24">
        <f>MIN(E18,Satser!B7)</f>
        <v>0</v>
      </c>
    </row>
    <row r="19" spans="1:7" x14ac:dyDescent="0.35">
      <c r="A19" s="37" t="s">
        <v>86</v>
      </c>
      <c r="B19" s="36"/>
      <c r="C19" s="36"/>
      <c r="D19" s="36"/>
      <c r="E19" s="40"/>
      <c r="F19" s="36"/>
      <c r="G19" s="36"/>
    </row>
    <row r="20" spans="1:7" x14ac:dyDescent="0.35">
      <c r="A20" s="29" t="s">
        <v>87</v>
      </c>
      <c r="E20" s="43">
        <v>0</v>
      </c>
      <c r="F20" s="39" t="s">
        <v>99</v>
      </c>
      <c r="G20" s="24">
        <f>E20</f>
        <v>0</v>
      </c>
    </row>
    <row r="21" spans="1:7" x14ac:dyDescent="0.35">
      <c r="A21" s="29" t="s">
        <v>18</v>
      </c>
      <c r="E21" s="43">
        <v>0</v>
      </c>
      <c r="F21" s="39" t="s">
        <v>4</v>
      </c>
      <c r="G21" s="24">
        <v>0</v>
      </c>
    </row>
    <row r="22" spans="1:7" x14ac:dyDescent="0.35">
      <c r="E22" s="24"/>
      <c r="G22" s="24"/>
    </row>
    <row r="23" spans="1:7" x14ac:dyDescent="0.35">
      <c r="A23" s="37" t="s">
        <v>38</v>
      </c>
      <c r="B23" s="37"/>
      <c r="C23" s="37"/>
      <c r="D23" s="37"/>
      <c r="E23" s="37"/>
      <c r="F23" s="37"/>
      <c r="G23" s="37"/>
    </row>
    <row r="24" spans="1:7" x14ac:dyDescent="0.35">
      <c r="A24" s="42"/>
      <c r="E24" s="43">
        <v>0</v>
      </c>
      <c r="F24" s="39"/>
      <c r="G24" s="24">
        <v>0</v>
      </c>
    </row>
    <row r="25" spans="1:7" x14ac:dyDescent="0.35">
      <c r="A25" s="42"/>
      <c r="E25" s="43">
        <v>0</v>
      </c>
      <c r="F25" s="39"/>
      <c r="G25" s="24">
        <v>0</v>
      </c>
    </row>
    <row r="28" spans="1:7" x14ac:dyDescent="0.35">
      <c r="A28" t="s">
        <v>100</v>
      </c>
      <c r="E28" s="25">
        <f>SUM(E8:E25)</f>
        <v>0</v>
      </c>
    </row>
    <row r="29" spans="1:7" x14ac:dyDescent="0.35">
      <c r="A29" t="s">
        <v>7</v>
      </c>
      <c r="E29" s="25">
        <f>SUM(G8:G25)</f>
        <v>0</v>
      </c>
    </row>
    <row r="30" spans="1:7" x14ac:dyDescent="0.35">
      <c r="A30" t="s">
        <v>6</v>
      </c>
      <c r="E30" s="25">
        <f>E28-E29</f>
        <v>0</v>
      </c>
    </row>
  </sheetData>
  <sheetProtection algorithmName="SHA-512" hashValue="nZ/MHPvDrGzFXQuWU8zhZB1QEM9/5eHBBm0DRIqR9FBxXR0BEt/yZ/vLp/mfTr5Y54af9/z0AqMdwz8k7NCckQ==" saltValue="p5ACiAIsI58F9RO4UNqVYw==" spinCount="100000" sheet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workbookViewId="0">
      <selection activeCell="C1" sqref="C1:C7"/>
    </sheetView>
  </sheetViews>
  <sheetFormatPr baseColWidth="10" defaultRowHeight="14.5" x14ac:dyDescent="0.35"/>
  <cols>
    <col min="1" max="1" width="27.453125" customWidth="1"/>
  </cols>
  <sheetData>
    <row r="1" spans="1:3" x14ac:dyDescent="0.35">
      <c r="A1" t="s">
        <v>90</v>
      </c>
      <c r="B1">
        <v>3050</v>
      </c>
      <c r="C1">
        <v>2900</v>
      </c>
    </row>
    <row r="2" spans="1:3" x14ac:dyDescent="0.35">
      <c r="A2" t="s">
        <v>91</v>
      </c>
      <c r="B2">
        <v>925</v>
      </c>
      <c r="C2">
        <v>880</v>
      </c>
    </row>
    <row r="3" spans="1:3" x14ac:dyDescent="0.35">
      <c r="A3" t="s">
        <v>92</v>
      </c>
      <c r="B3">
        <v>1500</v>
      </c>
      <c r="C3">
        <v>1500</v>
      </c>
    </row>
    <row r="4" spans="1:3" x14ac:dyDescent="0.35">
      <c r="A4" t="s">
        <v>93</v>
      </c>
      <c r="B4">
        <v>1000</v>
      </c>
      <c r="C4">
        <v>1000</v>
      </c>
    </row>
    <row r="5" spans="1:3" x14ac:dyDescent="0.35">
      <c r="A5" t="s">
        <v>96</v>
      </c>
      <c r="B5">
        <v>177</v>
      </c>
      <c r="C5">
        <v>168</v>
      </c>
    </row>
    <row r="6" spans="1:3" x14ac:dyDescent="0.35">
      <c r="A6" t="s">
        <v>94</v>
      </c>
      <c r="B6">
        <v>1100</v>
      </c>
      <c r="C6">
        <v>650</v>
      </c>
    </row>
    <row r="7" spans="1:3" x14ac:dyDescent="0.35">
      <c r="A7" t="s">
        <v>95</v>
      </c>
      <c r="B7">
        <v>3150</v>
      </c>
      <c r="C7">
        <v>3000</v>
      </c>
    </row>
  </sheetData>
  <sheetProtection algorithmName="SHA-512" hashValue="62kkK/tlDfFga1j0c24Z+g2rrd4PoB1e+YLgr9EDtGQGoZEippa6mPNR0hVFahlDjwCWfKJX4tqpHQC4Al/hlQ==" saltValue="W96DpN29PYiyiMiLLKp6Og==" spinCount="100000" sheet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A5"/>
  <sheetViews>
    <sheetView workbookViewId="0">
      <selection activeCell="I9" sqref="I9"/>
    </sheetView>
  </sheetViews>
  <sheetFormatPr baseColWidth="10" defaultRowHeight="14.5" x14ac:dyDescent="0.35"/>
  <sheetData>
    <row r="3" spans="1:1" x14ac:dyDescent="0.35">
      <c r="A3" t="s">
        <v>34</v>
      </c>
    </row>
    <row r="5" spans="1:1" x14ac:dyDescent="0.35">
      <c r="A5" t="s">
        <v>36</v>
      </c>
    </row>
  </sheetData>
  <pageMargins left="0.70866141732283472" right="0.70866141732283472" top="0.78740157480314965" bottom="0.78740157480314965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1. Info om søker og tiltak</vt:lpstr>
      <vt:lpstr>2. Søknaden gjelder</vt:lpstr>
      <vt:lpstr>3. Studieplan for konferansen</vt:lpstr>
      <vt:lpstr>4. Program for konferansen</vt:lpstr>
      <vt:lpstr>5. Budsjett</vt:lpstr>
      <vt:lpstr>Satser</vt:lpstr>
      <vt:lpstr>Hjelp</vt:lpstr>
      <vt:lpstr>'2. Søknaden gjelder'!Utskriftsområde</vt:lpstr>
    </vt:vector>
  </TitlesOfParts>
  <Company>FLT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elmo</dc:creator>
  <cp:lastModifiedBy>Laila Nordsveen</cp:lastModifiedBy>
  <cp:lastPrinted>2012-11-21T15:08:18Z</cp:lastPrinted>
  <dcterms:created xsi:type="dcterms:W3CDTF">2011-02-04T10:32:48Z</dcterms:created>
  <dcterms:modified xsi:type="dcterms:W3CDTF">2024-04-16T07:51:46Z</dcterms:modified>
</cp:coreProperties>
</file>